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ELG Returns\EU IMF 15 Day Payt Report\2019\Q3\"/>
    </mc:Choice>
  </mc:AlternateContent>
  <xr:revisionPtr revIDLastSave="0" documentId="8_{0E0CA085-AB06-492D-8C38-F90C72B0E9A2}" xr6:coauthVersionLast="45" xr6:coauthVersionMax="45" xr10:uidLastSave="{00000000-0000-0000-0000-000000000000}"/>
  <bookViews>
    <workbookView xWindow="-120" yWindow="-120" windowWidth="29040" windowHeight="15840" xr2:uid="{04C45FA4-6950-4BFA-8DDD-7D213062D00E}"/>
  </bookViews>
  <sheets>
    <sheet name="Prompt Payments Return" sheetId="1" r:id="rId1"/>
  </sheets>
  <externalReferences>
    <externalReference r:id="rId2"/>
  </externalReferences>
  <definedNames>
    <definedName name="approver" localSheetId="0">'Prompt Payments Return'!$C$9:$E$10</definedName>
    <definedName name="approver">#REF!</definedName>
    <definedName name="_xlnm.Print_Area" localSheetId="0">'Prompt Payments Return'!$A$2:$D$29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D21" i="1" s="1"/>
  <c r="C20" i="1"/>
  <c r="B20" i="1"/>
  <c r="D20" i="1" s="1"/>
  <c r="C19" i="1"/>
  <c r="B19" i="1"/>
  <c r="C18" i="1"/>
  <c r="B18" i="1"/>
  <c r="D19" i="1" l="1"/>
  <c r="D22" i="1"/>
</calcChain>
</file>

<file path=xl/sharedStrings.xml><?xml version="1.0" encoding="utf-8"?>
<sst xmlns="http://schemas.openxmlformats.org/spreadsheetml/2006/main" count="30" uniqueCount="25">
  <si>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</si>
  <si>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</si>
  <si>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</si>
  <si>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</si>
  <si>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</si>
  <si>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</si>
  <si>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</si>
  <si>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01/07/2019 to 30/09/2019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</si>
  <si>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</si>
  <si>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</si>
  <si>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</si>
  <si>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</si>
  <si>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</si>
  <si>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</si>
  <si>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</si>
  <si>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</si>
  <si>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</si>
  <si>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</si>
  <si>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</si>
  <si>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</si>
  <si>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</si>
  <si>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</si>
  <si>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</si>
  <si>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Pauline Doggett</t>
  </si>
  <si>
    <t>15th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</si>
</sst>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5914">
          <cell r="B5914">
            <v>5745</v>
          </cell>
          <cell r="O5914">
            <v>19574266.290000118</v>
          </cell>
        </row>
        <row r="9368">
          <cell r="B9368">
            <v>3292</v>
          </cell>
          <cell r="O9368">
            <v>11539051.289999982</v>
          </cell>
        </row>
        <row r="11786">
          <cell r="B11786">
            <v>2402</v>
          </cell>
          <cell r="O11786">
            <v>7888771.0999999922</v>
          </cell>
        </row>
        <row r="11803">
          <cell r="B11803">
            <v>10</v>
          </cell>
          <cell r="O11803">
            <v>36065.67</v>
          </cell>
        </row>
        <row r="11853">
          <cell r="B11853">
            <v>41</v>
          </cell>
          <cell r="O11853">
            <v>110378.22999999997</v>
          </cell>
        </row>
        <row r="11944">
          <cell r="C11944">
            <v>550</v>
          </cell>
        </row>
        <row r="11952">
          <cell r="C11952">
            <v>344.29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0B9F-380C-4B8E-B170-8454005FCEF2}">
  <sheetPr>
    <pageSetUpPr fitToPage="1"/>
  </sheetPr>
  <dimension ref="A1:E29"/>
  <sheetViews>
    <sheetView tabSelected="1" topLeftCell="A17" zoomScale="85" zoomScaleNormal="85" workbookViewId="0">
      <selection activeCell="D26" sqref="D26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27.75" customHeight="1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f>[1]Lookup!B5914</f>
        <v>5745</v>
      </c>
      <c r="C18" s="20">
        <f>[1]Lookup!O5914</f>
        <v>19574266.290000118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f>[1]Lookup!B9368</f>
        <v>3292</v>
      </c>
      <c r="C19" s="25">
        <f>[1]Lookup!O9368</f>
        <v>11539051.289999982</v>
      </c>
      <c r="D19" s="26">
        <f>IFERROR(B19/B18,"")</f>
        <v>0.57302001740644037</v>
      </c>
      <c r="E19" s="27" t="e">
        <v>#DIV/0!</v>
      </c>
    </row>
    <row r="20" spans="1:5" ht="33.75" customHeight="1" x14ac:dyDescent="0.25">
      <c r="A20" s="23" t="s">
        <v>15</v>
      </c>
      <c r="B20" s="24">
        <f>[1]Lookup!B11786</f>
        <v>2402</v>
      </c>
      <c r="C20" s="25">
        <f>[1]Lookup!O11786</f>
        <v>7888771.0999999922</v>
      </c>
      <c r="D20" s="26">
        <f>IFERROR(B20/B18,"")</f>
        <v>0.41810269799825933</v>
      </c>
      <c r="E20" s="27" t="e">
        <v>#DIV/0!</v>
      </c>
    </row>
    <row r="21" spans="1:5" ht="47.25" x14ac:dyDescent="0.25">
      <c r="A21" s="23" t="s">
        <v>16</v>
      </c>
      <c r="B21" s="24">
        <f>[1]Lookup!B11803</f>
        <v>10</v>
      </c>
      <c r="C21" s="25">
        <f>[1]Lookup!O11803</f>
        <v>36065.67</v>
      </c>
      <c r="D21" s="26">
        <f>IFERROR(B21/B18,"")</f>
        <v>1.7406440382941688E-3</v>
      </c>
      <c r="E21" s="27" t="e">
        <v>#DIV/0!</v>
      </c>
    </row>
    <row r="22" spans="1:5" ht="47.25" x14ac:dyDescent="0.25">
      <c r="A22" s="23" t="s">
        <v>17</v>
      </c>
      <c r="B22" s="24">
        <f>[1]Lookup!B11853</f>
        <v>41</v>
      </c>
      <c r="C22" s="25">
        <f>[1]Lookup!O11853</f>
        <v>110378.22999999997</v>
      </c>
      <c r="D22" s="26">
        <f>IFERROR(B22/B18,"")</f>
        <v>7.1366405570060919E-3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f>[1]Lookup!C11952</f>
        <v>344.29</v>
      </c>
      <c r="D23" s="24" t="s">
        <v>19</v>
      </c>
      <c r="E23" s="24" t="s">
        <v>19</v>
      </c>
    </row>
    <row r="24" spans="1:5" ht="31.5" x14ac:dyDescent="0.25">
      <c r="A24" s="28" t="s">
        <v>20</v>
      </c>
      <c r="B24" s="24" t="s">
        <v>19</v>
      </c>
      <c r="C24" s="25">
        <f>[1]Lookup!C11944</f>
        <v>550</v>
      </c>
      <c r="D24" s="24" t="s">
        <v>19</v>
      </c>
      <c r="E24" s="24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  <c r="B26" s="13" t="s">
        <v>23</v>
      </c>
    </row>
    <row r="27" spans="1:5" ht="15.75" customHeight="1" x14ac:dyDescent="0.25">
      <c r="A27" s="29"/>
      <c r="B27" s="29"/>
    </row>
    <row r="28" spans="1:5" ht="14.25" customHeight="1" x14ac:dyDescent="0.3">
      <c r="A28" s="13" t="s">
        <v>22</v>
      </c>
      <c r="B28" s="13" t="s">
        <v>24</v>
      </c>
    </row>
    <row r="29" spans="1:5" ht="15.75" x14ac:dyDescent="0.25">
      <c r="A29" s="30"/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Prompt Payments Return</vt:lpstr>
      <vt:lpstr>'Prompt Payments Return'!approver</vt:lpstr>
      <vt:lpstr>'Prompt Payments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2019-10-15T08:44:39Z</dcterms:created>
  <dcterms:modified xsi:type="dcterms:W3CDTF">2019-10-15T08:48:34Z</dcterms:modified>
</cp:coreProperties>
</file>