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72" activeTab="0"/>
  </bookViews>
  <sheets>
    <sheet name="Report" sheetId="1" r:id="rId1"/>
  </sheets>
  <externalReferences>
    <externalReference r:id="rId4"/>
  </externalReferences>
  <definedNames>
    <definedName name="approver">'Report'!$C$8:$E$9</definedName>
  </definedNames>
  <calcPr fullCalcOnLoad="1"/>
</workbook>
</file>

<file path=xl/sharedStrings.xml><?xml version="1.0" encoding="utf-8"?>
<sst xmlns="http://schemas.openxmlformats.org/spreadsheetml/2006/main" count="17" uniqueCount="17">
  <si>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</si>
  <si>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</si>
  <si>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</si>
  <si>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</si>
  <si>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</si>
  <si>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</si>
  <si>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</si>
  <si>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</si>
  <si>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</si>
  <si>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</si>
  <si>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</si>
  <si>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</si>
  <si>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</si>
  <si>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</si>
  <si>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</si>
  <si>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Signed: Carol Sheil</t>
  </si>
  <si>
    <t>Date: 13th January 2017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</si>
</sst>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_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2">
        <row r="5498">
          <cell r="B5498">
            <v>5483</v>
          </cell>
          <cell r="L5498">
            <v>19582068.26999998</v>
          </cell>
        </row>
        <row r="10623">
          <cell r="B10623">
            <v>5107</v>
          </cell>
          <cell r="L10623">
            <v>17714250.939999998</v>
          </cell>
        </row>
        <row r="11002">
          <cell r="B11002">
            <v>362</v>
          </cell>
          <cell r="L11002">
            <v>1770491.0700000005</v>
          </cell>
        </row>
        <row r="11033">
          <cell r="B11033">
            <v>14</v>
          </cell>
          <cell r="L11033">
            <v>97326.26</v>
          </cell>
        </row>
        <row r="11054">
          <cell r="B11054">
            <v>2</v>
          </cell>
          <cell r="L11054">
            <v>31475.5</v>
          </cell>
        </row>
        <row r="11059">
          <cell r="B11059" t="str">
            <v>SOUTH DUBLIN COUNTY COUNCIL</v>
          </cell>
        </row>
        <row r="11061">
          <cell r="B11061" t="str">
            <v>Quarterly Period Covered: 01/10/2016 to 31/12/2016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38.8515625" style="0" customWidth="1"/>
    <col min="2" max="2" width="26.4218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7.25">
      <c r="A1" s="22" t="s">
        <v>0</v>
      </c>
      <c r="B1" s="22"/>
      <c r="C1" s="22"/>
      <c r="D1" s="22"/>
    </row>
    <row r="2" ht="17.25">
      <c r="A2" s="2"/>
    </row>
    <row r="3" spans="1:4" ht="17.25">
      <c r="A3" s="22" t="s">
        <v>1</v>
      </c>
      <c r="B3" s="22"/>
      <c r="C3" s="22"/>
      <c r="D3" s="22"/>
    </row>
    <row r="4" spans="1:4" ht="17.25">
      <c r="A4" s="23" t="s">
        <v>2</v>
      </c>
      <c r="B4" s="23"/>
      <c r="C4" s="23"/>
      <c r="D4" s="23"/>
    </row>
    <row r="5" ht="17.25">
      <c r="A5" s="1"/>
    </row>
    <row r="6" ht="17.25">
      <c r="A6" s="3" t="s">
        <v>3</v>
      </c>
    </row>
    <row r="7" ht="17.25">
      <c r="A7" s="1"/>
    </row>
    <row r="8" spans="1:4" ht="17.25">
      <c r="A8" s="24" t="str">
        <f>"Local Authority: "&amp;'[1]Lookup'!B11059</f>
        <v>Local Authority: SOUTH DUBLIN COUNTY COUNCIL</v>
      </c>
      <c r="B8" s="24"/>
      <c r="C8" s="4"/>
      <c r="D8" s="4"/>
    </row>
    <row r="9" ht="17.25">
      <c r="A9" s="5"/>
    </row>
    <row r="10" spans="1:4" ht="17.25">
      <c r="A10" s="22" t="str">
        <f>'[1]Lookup'!B11061</f>
        <v>Quarterly Period Covered: 01/10/2016 to 31/12/2016</v>
      </c>
      <c r="B10" s="22"/>
      <c r="C10" s="22"/>
      <c r="D10" s="22"/>
    </row>
    <row r="11" ht="15">
      <c r="A11" s="6"/>
    </row>
    <row r="12" spans="1:5" ht="46.5">
      <c r="A12" s="7" t="s">
        <v>4</v>
      </c>
      <c r="B12" s="8" t="s">
        <v>5</v>
      </c>
      <c r="C12" s="8" t="s">
        <v>6</v>
      </c>
      <c r="D12" s="8" t="s">
        <v>7</v>
      </c>
      <c r="E12" s="9" t="s">
        <v>8</v>
      </c>
    </row>
    <row r="13" spans="1:5" ht="23.25" customHeight="1">
      <c r="A13" s="10" t="s">
        <v>9</v>
      </c>
      <c r="B13" s="11">
        <f>'[1]Lookup'!B5498</f>
        <v>5483</v>
      </c>
      <c r="C13" s="12">
        <f>'[1]Lookup'!L5498</f>
        <v>19582068.26999998</v>
      </c>
      <c r="D13" s="13">
        <v>1</v>
      </c>
      <c r="E13" s="14">
        <v>1</v>
      </c>
    </row>
    <row r="14" spans="1:5" ht="29.25" customHeight="1">
      <c r="A14" s="10" t="s">
        <v>10</v>
      </c>
      <c r="B14" s="15">
        <f>'[1]Lookup'!B10623</f>
        <v>5107</v>
      </c>
      <c r="C14" s="16">
        <f>'[1]Lookup'!L10623</f>
        <v>17714250.939999998</v>
      </c>
      <c r="D14" s="17">
        <f>B14/B13</f>
        <v>0.9314244026992522</v>
      </c>
      <c r="E14" s="18">
        <f>C14/C13</f>
        <v>0.9046159320738603</v>
      </c>
    </row>
    <row r="15" spans="1:5" ht="30.75">
      <c r="A15" s="10" t="s">
        <v>11</v>
      </c>
      <c r="B15" s="15">
        <f>'[1]Lookup'!B11002</f>
        <v>362</v>
      </c>
      <c r="C15" s="16">
        <f>'[1]Lookup'!L11002</f>
        <v>1770491.0700000005</v>
      </c>
      <c r="D15" s="17">
        <f>B15/B13</f>
        <v>0.0660222505927412</v>
      </c>
      <c r="E15" s="18">
        <f>C15/C13</f>
        <v>0.09041389528359571</v>
      </c>
    </row>
    <row r="16" spans="1:5" ht="30.75">
      <c r="A16" s="10" t="s">
        <v>12</v>
      </c>
      <c r="B16" s="15">
        <f>'[1]Lookup'!B11033</f>
        <v>14</v>
      </c>
      <c r="C16" s="16">
        <f>'[1]Lookup'!L11033</f>
        <v>97326.26</v>
      </c>
      <c r="D16" s="17">
        <f>B16/B13</f>
        <v>0.002553346708006566</v>
      </c>
      <c r="E16" s="18">
        <f>C16/C13</f>
        <v>0.004970172642544877</v>
      </c>
    </row>
    <row r="17" spans="1:5" ht="33.75" customHeight="1">
      <c r="A17" s="10" t="s">
        <v>13</v>
      </c>
      <c r="B17" s="11">
        <f>SUM(B14:B16)</f>
        <v>5483</v>
      </c>
      <c r="C17" s="12">
        <f>SUM(C14:C16)</f>
        <v>19582068.27</v>
      </c>
      <c r="D17" s="13">
        <f>B17/B13</f>
        <v>1</v>
      </c>
      <c r="E17" s="13">
        <f>C17/C13</f>
        <v>1.0000000000000009</v>
      </c>
    </row>
    <row r="18" spans="1:5" ht="33.75" customHeight="1">
      <c r="A18" s="10" t="s">
        <v>14</v>
      </c>
      <c r="B18" s="15">
        <f>'[1]Lookup'!B11054</f>
        <v>2</v>
      </c>
      <c r="C18" s="16">
        <f>'[1]Lookup'!L11054</f>
        <v>31475.5</v>
      </c>
      <c r="D18" s="19">
        <f>B18/B13</f>
        <v>0.0003647638154295094</v>
      </c>
      <c r="E18" s="18">
        <f>C18/C13</f>
        <v>0.0016073634085027133</v>
      </c>
    </row>
    <row r="19" ht="17.25">
      <c r="A19" s="5"/>
    </row>
    <row r="20" ht="17.25">
      <c r="A20" s="5" t="s">
        <v>15</v>
      </c>
    </row>
    <row r="21" ht="14.25">
      <c r="A21" s="20"/>
    </row>
    <row r="22" ht="17.25">
      <c r="A22" s="5" t="s">
        <v>16</v>
      </c>
    </row>
    <row r="23" ht="15">
      <c r="A23" s="21"/>
    </row>
  </sheetData>
  <sheetProtection/>
  <mergeCells count="5">
    <mergeCell ref="A1:D1"/>
    <mergeCell ref="A3:D3"/>
    <mergeCell ref="A4:D4"/>
    <mergeCell ref="A8:B8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2017-01-12T17:10:18Z</dcterms:created>
  <dcterms:modified xsi:type="dcterms:W3CDTF">2017-01-13T10:59:56Z</dcterms:modified>
  <cp:category/>
  <cp:version/>
  <cp:contentType/>
  <cp:contentStatus/>
</cp:coreProperties>
</file>