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Report" sheetId="1" r:id="rId1"/>
  </sheets>
  <externalReferences>
    <externalReference r:id="rId4"/>
  </externalReferences>
  <definedNames>
    <definedName name="approver">'Report'!$C$8:$E$9</definedName>
  </definedNames>
  <calcPr fullCalcOnLoad="1"/>
</workbook>
</file>

<file path=xl/sharedStrings.xml><?xml version="1.0" encoding="utf-8"?>
<sst xmlns="http://schemas.openxmlformats.org/spreadsheetml/2006/main" count="16" uniqueCount="16">
  <si>
    <t>Appendix 2 (a)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</si>
  <si>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</si>
  <si>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</si>
  <si>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</si>
  <si>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</si>
  <si>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</si>
  <si>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</si>
  <si>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</si>
  <si>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</si>
  <si>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</si>
  <si>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</si>
  <si>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</si>
  <si>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</si>
  <si>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</si>
  <si>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Signed:  Pauline Doggett</t>
  </si>
  <si>
    <t>Date:  09/01/2014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</si>
</sst>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#,##0;[Red]#,##0"/>
    <numFmt numFmtId="166" formatCode="[$-1809]dd\ mmmm\ yyyy"/>
    <numFmt numFmtId="167" formatCode="0.0%"/>
    <numFmt numFmtId="168" formatCode="&quot;€&quot;#,##0.00"/>
    <numFmt numFmtId="169" formatCode="#,##0_ ;[Red]\-#,##0\ 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8" fontId="25" fillId="0" borderId="10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167" fontId="27" fillId="0" borderId="10" xfId="0" applyNumberFormat="1" applyFont="1" applyBorder="1" applyAlignment="1">
      <alignment horizontal="center" vertical="center"/>
    </xf>
    <xf numFmtId="167" fontId="2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_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2">
        <row r="4704">
          <cell r="B4704">
            <v>4689</v>
          </cell>
          <cell r="L4704">
            <v>27774505.92</v>
          </cell>
        </row>
        <row r="9220">
          <cell r="B9220">
            <v>4498</v>
          </cell>
          <cell r="L9220">
            <v>27083669.80999999</v>
          </cell>
        </row>
        <row r="9418">
          <cell r="B9418">
            <v>181</v>
          </cell>
          <cell r="L9418">
            <v>639203.3299999998</v>
          </cell>
        </row>
        <row r="9445">
          <cell r="B9445">
            <v>10</v>
          </cell>
          <cell r="L9445">
            <v>51632.78</v>
          </cell>
        </row>
        <row r="9463">
          <cell r="B9463">
            <v>0</v>
          </cell>
          <cell r="L9463">
            <v>0</v>
          </cell>
        </row>
        <row r="9468">
          <cell r="B9468" t="str">
            <v>SOUTH DUBLIN COUNTY COUNCIL</v>
          </cell>
        </row>
        <row r="9470">
          <cell r="B9470" t="str">
            <v>Quarterly Period Covered: 01/10/2013 to 31/12/2013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A23" sqref="A23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1" t="s">
        <v>0</v>
      </c>
      <c r="B1" s="1"/>
      <c r="C1" s="1"/>
      <c r="D1" s="1"/>
    </row>
    <row r="2" ht="18.75">
      <c r="A2" s="2"/>
    </row>
    <row r="3" spans="1:4" ht="18.75">
      <c r="A3" s="1"/>
      <c r="B3" s="1"/>
      <c r="C3" s="1"/>
      <c r="D3" s="1"/>
    </row>
    <row r="4" spans="1:4" ht="18.75">
      <c r="A4" s="3" t="s">
        <v>1</v>
      </c>
      <c r="B4" s="3"/>
      <c r="C4" s="3"/>
      <c r="D4" s="3"/>
    </row>
    <row r="5" ht="18.75">
      <c r="A5" s="4"/>
    </row>
    <row r="6" ht="18.75">
      <c r="A6" s="5" t="s">
        <v>2</v>
      </c>
    </row>
    <row r="7" ht="18.75">
      <c r="A7" s="4"/>
    </row>
    <row r="8" spans="1:4" ht="18.75">
      <c r="A8" s="6" t="str">
        <f>"Local Authority: "&amp;'[1]Lookup'!B9468</f>
        <v>Local Authority: SOUTH DUBLIN COUNTY COUNCIL</v>
      </c>
      <c r="B8" s="6"/>
      <c r="C8" s="7"/>
      <c r="D8" s="7"/>
    </row>
    <row r="9" ht="18.75">
      <c r="A9" s="8"/>
    </row>
    <row r="10" spans="1:4" ht="18.75">
      <c r="A10" s="1" t="str">
        <f>'[1]Lookup'!B9470</f>
        <v>Quarterly Period Covered: 01/10/2013 to 31/12/2013</v>
      </c>
      <c r="B10" s="1"/>
      <c r="C10" s="1"/>
      <c r="D10" s="1"/>
    </row>
    <row r="11" ht="15.75">
      <c r="A11" s="9"/>
    </row>
    <row r="12" spans="1:5" ht="47.25">
      <c r="A12" s="10" t="s">
        <v>3</v>
      </c>
      <c r="B12" s="11" t="s">
        <v>4</v>
      </c>
      <c r="C12" s="11" t="s">
        <v>5</v>
      </c>
      <c r="D12" s="11" t="s">
        <v>6</v>
      </c>
      <c r="E12" s="12" t="s">
        <v>7</v>
      </c>
    </row>
    <row r="13" spans="1:5" ht="23.25" customHeight="1">
      <c r="A13" s="13" t="s">
        <v>8</v>
      </c>
      <c r="B13" s="14">
        <f>'[1]Lookup'!B4704</f>
        <v>4689</v>
      </c>
      <c r="C13" s="15">
        <f>'[1]Lookup'!L4704</f>
        <v>27774505.92</v>
      </c>
      <c r="D13" s="16">
        <v>1</v>
      </c>
      <c r="E13" s="17">
        <v>1</v>
      </c>
    </row>
    <row r="14" spans="1:5" ht="29.25" customHeight="1">
      <c r="A14" s="13" t="s">
        <v>9</v>
      </c>
      <c r="B14" s="18">
        <f>'[1]Lookup'!B9220</f>
        <v>4498</v>
      </c>
      <c r="C14" s="19">
        <f>'[1]Lookup'!L9220</f>
        <v>27083669.80999999</v>
      </c>
      <c r="D14" s="20">
        <f>B14/B13</f>
        <v>0.9592663680955428</v>
      </c>
      <c r="E14" s="21">
        <f>C14/C13</f>
        <v>0.9751269703234379</v>
      </c>
    </row>
    <row r="15" spans="1:5" ht="31.5">
      <c r="A15" s="13" t="s">
        <v>10</v>
      </c>
      <c r="B15" s="18">
        <f>'[1]Lookup'!B9418</f>
        <v>181</v>
      </c>
      <c r="C15" s="19">
        <f>'[1]Lookup'!L9418</f>
        <v>639203.3299999998</v>
      </c>
      <c r="D15" s="20">
        <f>B15/B13</f>
        <v>0.03860098101940712</v>
      </c>
      <c r="E15" s="21">
        <f>C15/C13</f>
        <v>0.023014030630864227</v>
      </c>
    </row>
    <row r="16" spans="1:5" ht="31.5">
      <c r="A16" s="13" t="s">
        <v>11</v>
      </c>
      <c r="B16" s="18">
        <f>'[1]Lookup'!B9445</f>
        <v>10</v>
      </c>
      <c r="C16" s="19">
        <f>'[1]Lookup'!L9445</f>
        <v>51632.78</v>
      </c>
      <c r="D16" s="20">
        <f>B16/B13</f>
        <v>0.0021326508850501172</v>
      </c>
      <c r="E16" s="21">
        <f>C16/C13</f>
        <v>0.0018589990456975155</v>
      </c>
    </row>
    <row r="17" spans="1:5" ht="33.75" customHeight="1">
      <c r="A17" s="13" t="s">
        <v>12</v>
      </c>
      <c r="B17" s="14">
        <f>SUM(B14:B16)</f>
        <v>4689</v>
      </c>
      <c r="C17" s="15">
        <f>SUM(C14:C16)</f>
        <v>27774505.91999999</v>
      </c>
      <c r="D17" s="16">
        <f>B17/B13</f>
        <v>1</v>
      </c>
      <c r="E17" s="16">
        <f>C17/C13</f>
        <v>0.9999999999999996</v>
      </c>
    </row>
    <row r="18" spans="1:5" ht="33.75" customHeight="1">
      <c r="A18" s="13" t="s">
        <v>13</v>
      </c>
      <c r="B18" s="18">
        <f>'[1]Lookup'!B9463</f>
        <v>0</v>
      </c>
      <c r="C18" s="19">
        <f>'[1]Lookup'!L9463</f>
        <v>0</v>
      </c>
      <c r="D18" s="22">
        <f>B18/B13</f>
        <v>0</v>
      </c>
      <c r="E18" s="21">
        <f>C18/C13</f>
        <v>0</v>
      </c>
    </row>
    <row r="19" ht="18.75">
      <c r="A19" s="8"/>
    </row>
    <row r="20" ht="18.75">
      <c r="A20" s="8" t="s">
        <v>14</v>
      </c>
    </row>
    <row r="21" ht="15">
      <c r="A21" s="23"/>
    </row>
    <row r="22" ht="18.75">
      <c r="A22" s="8" t="s">
        <v>15</v>
      </c>
    </row>
    <row r="23" ht="15.75">
      <c r="A23" s="24"/>
    </row>
  </sheetData>
  <sheetProtection/>
  <mergeCells count="5">
    <mergeCell ref="A8:B8"/>
    <mergeCell ref="A1:D1"/>
    <mergeCell ref="A3:D3"/>
    <mergeCell ref="A4:D4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2014-01-09T10:58:00Z</dcterms:created>
  <dcterms:modified xsi:type="dcterms:W3CDTF">2014-01-09T11:00:52Z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</Properties>
</file>