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Report" sheetId="1" r:id="rId1"/>
  </sheets>
  <externalReferences>
    <externalReference r:id="rId4"/>
  </externalReferences>
  <definedNames>
    <definedName name="approver">'Report'!$C$7:$E$8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<sst xmlns="http://schemas.openxmlformats.org/spreadsheetml/2006/main" count="16" uniqueCount="16">
  <si>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Prompt Payments by Local Authorities </t>
  </si>
  <si>
    <t>Reporting Template pursuant to Government Decision No. S29296 of 2 March 2011</t>
  </si>
  <si>
    <t>Details</t>
  </si>
  <si>
    <t>Number</t>
  </si>
  <si>
    <t>Value (€)</t>
  </si>
  <si>
    <t xml:space="preserve">Percentage (%) of total invoices paid </t>
  </si>
  <si>
    <t>Percentage (%) of the total amount paid</t>
  </si>
  <si>
    <t xml:space="preserve">Total invoices paid in Quarter </t>
  </si>
  <si>
    <t>Number of invoices paid within 15 days</t>
  </si>
  <si>
    <t>Number of invoices paid within 16 days to 30 days</t>
  </si>
  <si>
    <t>Number of invoices paid in excess of 30 days</t>
  </si>
  <si>
    <t>Total</t>
  </si>
  <si>
    <t>Number of disputed invoices paid in Quarter</t>
  </si>
  <si>
    <t>Appendix 2</t>
  </si>
  <si>
    <t>Signed: Pauline Doggett</t>
  </si>
  <si>
    <t>Date: 04/07/2013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</si>
</sst>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dd/mm/yyyy;@"/>
    <numFmt numFmtId="165" formatCode="#,##0;[Red]#,##0"/>
    <numFmt numFmtId="166" formatCode="[$-1809]dd\ mmmm\ yyyy"/>
    <numFmt numFmtId="167" formatCode="0.0%"/>
    <numFmt numFmtId="168" formatCode="&quot;€&quot;#,##0.00"/>
    <numFmt numFmtId="169" formatCode="#,##0_ ;[Red]\-#,##0\ 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4"/>
      <color indexed="9"/>
      <name val="Arial"/>
      <family val="2"/>
    </font>
    <font>
      <u val="single"/>
      <sz val="12.6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>
      <alignment horizontal="center" vertical="center" wrapText="1"/>
      <protection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top" wrapText="1"/>
    </xf>
    <xf numFmtId="0" fontId="25" fillId="0" borderId="12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center" wrapText="1"/>
    </xf>
    <xf numFmtId="8" fontId="25" fillId="0" borderId="10" xfId="0" applyNumberFormat="1" applyFont="1" applyBorder="1" applyAlignment="1">
      <alignment horizontal="center" vertical="center" wrapText="1"/>
    </xf>
    <xf numFmtId="9" fontId="25" fillId="0" borderId="10" xfId="0" applyNumberFormat="1" applyFont="1" applyBorder="1" applyAlignment="1">
      <alignment horizontal="center" vertical="center" wrapText="1"/>
    </xf>
    <xf numFmtId="9" fontId="26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8" fontId="24" fillId="0" borderId="10" xfId="0" applyNumberFormat="1" applyFont="1" applyBorder="1" applyAlignment="1">
      <alignment horizontal="center" vertical="center" wrapText="1"/>
    </xf>
    <xf numFmtId="10" fontId="24" fillId="0" borderId="10" xfId="0" applyNumberFormat="1" applyFont="1" applyBorder="1" applyAlignment="1">
      <alignment horizontal="center" vertical="center" wrapText="1"/>
    </xf>
    <xf numFmtId="167" fontId="27" fillId="0" borderId="10" xfId="0" applyNumberFormat="1" applyFont="1" applyBorder="1" applyAlignment="1">
      <alignment horizontal="center" vertical="center"/>
    </xf>
    <xf numFmtId="167" fontId="24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lash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3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a_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options"/>
      <sheetName val="Report"/>
      <sheetName val="Lookup"/>
      <sheetName val="Version Control"/>
      <sheetName val="_control"/>
    </sheetNames>
    <sheetDataSet>
      <sheetData sheetId="2">
        <row r="5517">
          <cell r="B5517">
            <v>5502</v>
          </cell>
          <cell r="L5517">
            <v>16406386.790000042</v>
          </cell>
        </row>
        <row r="10625">
          <cell r="B10625">
            <v>5090</v>
          </cell>
          <cell r="L10625">
            <v>15253973.090000028</v>
          </cell>
        </row>
        <row r="10986">
          <cell r="B10986">
            <v>344</v>
          </cell>
          <cell r="L10986">
            <v>981222.2699999997</v>
          </cell>
        </row>
        <row r="11071">
          <cell r="B11071">
            <v>68</v>
          </cell>
          <cell r="L11071">
            <v>171191.43</v>
          </cell>
        </row>
        <row r="11089">
          <cell r="B11089">
            <v>0</v>
          </cell>
          <cell r="L11089">
            <v>0</v>
          </cell>
        </row>
        <row r="11094">
          <cell r="B11094" t="str">
            <v>SOUTH DUBLIN COUNTY COUNCIL</v>
          </cell>
        </row>
        <row r="11096">
          <cell r="B11096" t="str">
            <v>Quarterly Period Covered: 01/04/2013 to 30/06/2013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workbookViewId="0" topLeftCell="A1">
      <selection activeCell="D6" sqref="D6"/>
    </sheetView>
  </sheetViews>
  <sheetFormatPr defaultColWidth="9.140625" defaultRowHeight="15"/>
  <cols>
    <col min="1" max="1" width="38.8515625" style="0" customWidth="1"/>
    <col min="2" max="2" width="19.7109375" style="0" customWidth="1"/>
    <col min="3" max="3" width="19.57421875" style="0" customWidth="1"/>
    <col min="4" max="4" width="21.57421875" style="0" customWidth="1"/>
    <col min="5" max="5" width="16.57421875" style="0" customWidth="1"/>
    <col min="6" max="6" width="8.00390625" style="0" customWidth="1"/>
  </cols>
  <sheetData>
    <row r="1" spans="1:4" ht="18.75">
      <c r="A1" s="23" t="s">
        <v>13</v>
      </c>
      <c r="B1" s="23"/>
      <c r="C1" s="23"/>
      <c r="D1" s="23"/>
    </row>
    <row r="2" ht="18.75">
      <c r="A2" s="2"/>
    </row>
    <row r="3" spans="1:4" ht="18.75">
      <c r="A3" s="24" t="s">
        <v>0</v>
      </c>
      <c r="B3" s="24"/>
      <c r="C3" s="24"/>
      <c r="D3" s="24"/>
    </row>
    <row r="4" ht="18.75">
      <c r="A4" s="1"/>
    </row>
    <row r="5" ht="18.75">
      <c r="A5" s="3" t="s">
        <v>1</v>
      </c>
    </row>
    <row r="6" ht="18.75">
      <c r="A6" s="1"/>
    </row>
    <row r="7" spans="1:4" ht="18.75">
      <c r="A7" s="22" t="str">
        <f>"Local Authority: "&amp;'[1]Lookup'!B11094</f>
        <v>Local Authority: SOUTH DUBLIN COUNTY COUNCIL</v>
      </c>
      <c r="B7" s="22"/>
      <c r="C7" s="4"/>
      <c r="D7" s="4"/>
    </row>
    <row r="8" ht="18.75">
      <c r="A8" s="5"/>
    </row>
    <row r="9" spans="1:4" ht="18.75">
      <c r="A9" s="23" t="str">
        <f>'[1]Lookup'!B11096</f>
        <v>Quarterly Period Covered: 01/04/2013 to 30/06/2013</v>
      </c>
      <c r="B9" s="23"/>
      <c r="C9" s="23"/>
      <c r="D9" s="23"/>
    </row>
    <row r="10" ht="15.75">
      <c r="A10" s="6"/>
    </row>
    <row r="11" spans="1:5" ht="47.25">
      <c r="A11" s="7" t="s">
        <v>2</v>
      </c>
      <c r="B11" s="8" t="s">
        <v>3</v>
      </c>
      <c r="C11" s="8" t="s">
        <v>4</v>
      </c>
      <c r="D11" s="8" t="s">
        <v>5</v>
      </c>
      <c r="E11" s="9" t="s">
        <v>6</v>
      </c>
    </row>
    <row r="12" spans="1:5" ht="23.25" customHeight="1">
      <c r="A12" s="10" t="s">
        <v>7</v>
      </c>
      <c r="B12" s="11">
        <f>'[1]Lookup'!B5517</f>
        <v>5502</v>
      </c>
      <c r="C12" s="12">
        <f>'[1]Lookup'!L5517</f>
        <v>16406386.790000042</v>
      </c>
      <c r="D12" s="13">
        <v>1</v>
      </c>
      <c r="E12" s="14">
        <v>1</v>
      </c>
    </row>
    <row r="13" spans="1:5" ht="29.25" customHeight="1">
      <c r="A13" s="10" t="s">
        <v>8</v>
      </c>
      <c r="B13" s="15">
        <f>'[1]Lookup'!B10625</f>
        <v>5090</v>
      </c>
      <c r="C13" s="16">
        <f>'[1]Lookup'!L10625</f>
        <v>15253973.090000028</v>
      </c>
      <c r="D13" s="17">
        <f>B13/B12</f>
        <v>0.9251181388585968</v>
      </c>
      <c r="E13" s="18">
        <f>C13/C12</f>
        <v>0.9297582267960165</v>
      </c>
    </row>
    <row r="14" spans="1:5" ht="31.5">
      <c r="A14" s="10" t="s">
        <v>9</v>
      </c>
      <c r="B14" s="15">
        <f>'[1]Lookup'!B10986</f>
        <v>344</v>
      </c>
      <c r="C14" s="16">
        <f>'[1]Lookup'!L10986</f>
        <v>981222.2699999997</v>
      </c>
      <c r="D14" s="17">
        <f>B14/B12</f>
        <v>0.06252271901126863</v>
      </c>
      <c r="E14" s="18">
        <f>C14/C12</f>
        <v>0.059807334945807235</v>
      </c>
    </row>
    <row r="15" spans="1:5" ht="31.5">
      <c r="A15" s="10" t="s">
        <v>10</v>
      </c>
      <c r="B15" s="15">
        <f>'[1]Lookup'!B11071</f>
        <v>68</v>
      </c>
      <c r="C15" s="16">
        <f>'[1]Lookup'!L11071</f>
        <v>171191.43</v>
      </c>
      <c r="D15" s="17">
        <f>B15/B12</f>
        <v>0.012359142130134497</v>
      </c>
      <c r="E15" s="18">
        <f>C15/C12</f>
        <v>0.010434438258175404</v>
      </c>
    </row>
    <row r="16" spans="1:5" ht="33.75" customHeight="1">
      <c r="A16" s="10" t="s">
        <v>11</v>
      </c>
      <c r="B16" s="11">
        <f>SUM(B13:B15)</f>
        <v>5502</v>
      </c>
      <c r="C16" s="12">
        <f>SUM(C13:C15)</f>
        <v>16406386.790000027</v>
      </c>
      <c r="D16" s="13">
        <f>B16/B12</f>
        <v>1</v>
      </c>
      <c r="E16" s="13">
        <f>C16/C12</f>
        <v>0.9999999999999991</v>
      </c>
    </row>
    <row r="17" spans="1:5" ht="33.75" customHeight="1">
      <c r="A17" s="10" t="s">
        <v>12</v>
      </c>
      <c r="B17" s="15">
        <f>'[1]Lookup'!B11089</f>
        <v>0</v>
      </c>
      <c r="C17" s="16">
        <f>'[1]Lookup'!L11089</f>
        <v>0</v>
      </c>
      <c r="D17" s="19">
        <f>B17/B12</f>
        <v>0</v>
      </c>
      <c r="E17" s="18">
        <f>C17/C12</f>
        <v>0</v>
      </c>
    </row>
    <row r="18" ht="18.75">
      <c r="A18" s="5"/>
    </row>
    <row r="19" ht="18.75">
      <c r="A19" s="5" t="s">
        <v>14</v>
      </c>
    </row>
    <row r="20" ht="15">
      <c r="A20" s="20"/>
    </row>
    <row r="21" ht="18.75">
      <c r="A21" s="5" t="s">
        <v>15</v>
      </c>
    </row>
    <row r="22" ht="15.75">
      <c r="A22" s="21"/>
    </row>
  </sheetData>
  <sheetProtection/>
  <mergeCells count="4">
    <mergeCell ref="A7:B7"/>
    <mergeCell ref="A1:D1"/>
    <mergeCell ref="A3:D3"/>
    <mergeCell ref="A9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Dublin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2013-07-04T09:35:19Z</dcterms:created>
  <dcterms:modified xsi:type="dcterms:W3CDTF">2013-07-04T13:58:15Z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6153</vt:i4>
  </property>
</Properties>
</file>